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Nhật ký" sheetId="1" r:id="rId1"/>
    <sheet name="Tổng hợp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4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i/>
      <sz val="10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1A1A"/>
        <bgColor indexed="64"/>
      </patternFill>
    </fill>
    <fill>
      <patternFill patternType="solid">
        <fgColor rgb="FFE8FFD0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2" fontId="0" fillId="3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1" topLeftCell="A2" activePane="bottomLeft" state="frozen"/>
    </sheetView>
  </sheetViews>
  <sheetFormatPr defaultRowHeight="18"/>
  <cols>
    <col min="1" max="1" width="12" customWidth="1"/>
    <col min="2" max="2" width="10" customWidth="1"/>
    <col min="3" max="3" width="8" customWidth="1"/>
    <col min="4" max="4" width="8" customWidth="1"/>
    <col min="5" max="5" width="14" customWidth="1"/>
    <col min="6" max="6" width="13" customWidth="1"/>
    <col min="7" max="7" width="10" customWidth="1"/>
    <col min="8" max="8" width="13" customWidth="1"/>
    <col min="9" max="9" width="11" customWidth="1"/>
    <col min="10" max="10" width="12" customWidth="1"/>
    <col min="11" max="11" width="10" customWidth="1"/>
    <col min="12" max="12" width="70" customWidth="1"/>
  </cols>
  <sheetData>
    <row r="1" ht="32" customHeight="1">
      <c r="A1" s="2" t="inlineStr">
        <is>
          <t xml:space="preserve">Ngày</t>
        </is>
      </c>
      <c r="B1" s="1" t="inlineStr">
        <is>
          <t xml:space="preserve">Mã</t>
        </is>
      </c>
      <c r="C1" s="1" t="inlineStr">
        <is>
          <t xml:space="preserve">Chiều</t>
        </is>
      </c>
      <c r="D1" s="2" t="inlineStr">
        <is>
          <t xml:space="preserve">Lot</t>
        </is>
      </c>
      <c r="E1" s="2" t="inlineStr">
        <is>
          <t xml:space="preserve">Rủi ro ban đầu (USD)</t>
        </is>
      </c>
      <c r="F1" s="2" t="inlineStr">
        <is>
          <t xml:space="preserve">Profit (MT5)</t>
        </is>
      </c>
      <c r="G1" s="2" t="inlineStr">
        <is>
          <t xml:space="preserve">Swap</t>
        </is>
      </c>
      <c r="H1" s="2" t="inlineStr">
        <is>
          <t xml:space="preserve">Commission</t>
        </is>
      </c>
      <c r="I1" s="2" t="inlineStr">
        <is>
          <t xml:space="preserve">Hoàn phí</t>
        </is>
      </c>
      <c r="J1" s="2" t="inlineStr">
        <is>
          <t xml:space="preserve">Lãi ròng</t>
        </is>
      </c>
      <c r="K1" s="2" t="inlineStr">
        <is>
          <t xml:space="preserve">R thực</t>
        </is>
      </c>
      <c r="L1" s="1" t="inlineStr">
        <is>
          <t xml:space="preserve">Setup và ghi chú</t>
        </is>
      </c>
    </row>
    <row r="2">
      <c r="A2" s="3">
        <v>46266</v>
      </c>
      <c r="B2" s="4" t="inlineStr">
        <is>
          <t xml:space="preserve">EURUSD</t>
        </is>
      </c>
      <c r="C2" s="4" t="inlineStr">
        <is>
          <t xml:space="preserve">Buy</t>
        </is>
      </c>
      <c r="D2" s="5">
        <v>0.5</v>
      </c>
      <c r="E2" s="5">
        <v>100</v>
      </c>
      <c r="F2" s="5">
        <v>200</v>
      </c>
      <c r="G2" s="5">
        <v>0</v>
      </c>
      <c r="H2" s="5">
        <v>0</v>
      </c>
      <c r="I2" s="5">
        <v>4.05</v>
      </c>
      <c r="J2" s="5">
        <f>IF(F2="","",F2+G2+H2+I2)</f>
        <v>204.05</v>
      </c>
      <c r="K2" s="5">
        <f>IF(OR(J2="",E2=0),"",J2/E2)</f>
        <v>2.0405</v>
      </c>
      <c r="L2" s="6" t="inlineStr">
        <is>
          <t xml:space="preserve">Setup mẫu | Vào 1,17020 · SL 1,16820 · TP 1,17420 · Ra 1,17420 (chạm TP)</t>
        </is>
      </c>
    </row>
    <row r="3">
      <c r="A3" s="3">
        <v>46267</v>
      </c>
      <c r="B3" s="4" t="inlineStr">
        <is>
          <t xml:space="preserve">XAUUSD</t>
        </is>
      </c>
      <c r="C3" s="4" t="inlineStr">
        <is>
          <t xml:space="preserve">Sell</t>
        </is>
      </c>
      <c r="D3" s="5">
        <v>0.2</v>
      </c>
      <c r="E3" s="5">
        <v>100</v>
      </c>
      <c r="F3" s="5">
        <v>-110</v>
      </c>
      <c r="G3" s="5">
        <v>0</v>
      </c>
      <c r="H3" s="5">
        <v>0</v>
      </c>
      <c r="I3" s="5">
        <v>3.6</v>
      </c>
      <c r="J3" s="5">
        <f>IF(F3="","",F3+G3+H3+I3)</f>
        <v>-106.4</v>
      </c>
      <c r="K3" s="5">
        <f>IF(OR(J3="",E3=0),"",J3/E3)</f>
        <v>-1.064</v>
      </c>
      <c r="L3" s="6" t="inlineStr">
        <is>
          <t xml:space="preserve">Setup mẫu | Vào 3.950,00 · SL 3.955,00 · TP 3.940,00 · Ra 3.955,50 (SL trượt 0,50 USD giá, lỗ thêm 10 USD)</t>
        </is>
      </c>
    </row>
    <row r="4">
      <c r="A4" s="3">
        <v>46268</v>
      </c>
      <c r="B4" s="4" t="inlineStr">
        <is>
          <t xml:space="preserve">EURUSD</t>
        </is>
      </c>
      <c r="C4" s="4" t="inlineStr">
        <is>
          <t xml:space="preserve">Sell</t>
        </is>
      </c>
      <c r="D4" s="5">
        <v>0.5</v>
      </c>
      <c r="E4" s="5">
        <v>100</v>
      </c>
      <c r="F4" s="5">
        <v>-100</v>
      </c>
      <c r="G4" s="5">
        <v>0</v>
      </c>
      <c r="H4" s="5">
        <v>0</v>
      </c>
      <c r="I4" s="5">
        <v>4.05</v>
      </c>
      <c r="J4" s="5">
        <f>IF(F4="","",F4+G4+H4+I4)</f>
        <v>-95.95</v>
      </c>
      <c r="K4" s="5">
        <f>IF(OR(J4="",E4=0),"",J4/E4)</f>
        <v>-0.9595</v>
      </c>
      <c r="L4" s="6" t="inlineStr">
        <is>
          <t xml:space="preserve">Setup mẫu | Vào 1,17250 · SL 1,17450 · TP 1,16850 · Ra 1,17450 (chạm SL)</t>
        </is>
      </c>
    </row>
    <row r="5">
      <c r="A5" s="3">
        <v>46269</v>
      </c>
      <c r="B5" s="4" t="inlineStr">
        <is>
          <t xml:space="preserve">XAUUSD</t>
        </is>
      </c>
      <c r="C5" s="4" t="inlineStr">
        <is>
          <t xml:space="preserve">Buy</t>
        </is>
      </c>
      <c r="D5" s="5">
        <v>0.2</v>
      </c>
      <c r="E5" s="5">
        <v>100</v>
      </c>
      <c r="F5" s="5">
        <v>200</v>
      </c>
      <c r="G5" s="5">
        <v>0</v>
      </c>
      <c r="H5" s="5">
        <v>0</v>
      </c>
      <c r="I5" s="5">
        <v>3.6</v>
      </c>
      <c r="J5" s="5">
        <f>IF(F5="","",F5+G5+H5+I5)</f>
        <v>203.6</v>
      </c>
      <c r="K5" s="5">
        <f>IF(OR(J5="",E5=0),"",J5/E5)</f>
        <v>2.036</v>
      </c>
      <c r="L5" s="6" t="inlineStr">
        <is>
          <t xml:space="preserve">Setup mẫu | Vào 3.930,00 · SL 3.925,00 · TP 3.940,00 · Ra 3.940,00 (chạm TP)</t>
        </is>
      </c>
    </row>
    <row r="6">
      <c r="A6" s="3">
        <v>46273</v>
      </c>
      <c r="B6" s="4" t="inlineStr">
        <is>
          <t xml:space="preserve">EURUSD</t>
        </is>
      </c>
      <c r="C6" s="4" t="inlineStr">
        <is>
          <t xml:space="preserve">Buy</t>
        </is>
      </c>
      <c r="D6" s="5">
        <v>0.5</v>
      </c>
      <c r="E6" s="5">
        <v>100</v>
      </c>
      <c r="F6" s="5">
        <v>100</v>
      </c>
      <c r="G6" s="5">
        <v>0</v>
      </c>
      <c r="H6" s="5">
        <v>0</v>
      </c>
      <c r="I6" s="5">
        <v>4.05</v>
      </c>
      <c r="J6" s="5">
        <f>IF(F6="","",F6+G6+H6+I6)</f>
        <v>104.05</v>
      </c>
      <c r="K6" s="5">
        <f>IF(OR(J6="",E6=0),"",J6/E6)</f>
        <v>1.0405</v>
      </c>
      <c r="L6" s="6" t="inlineStr">
        <is>
          <t xml:space="preserve">Setup mẫu | Vào 1,16900 · SL 1,16700 · TP 1,17300 · Ra 1,17100 (đóng trước TP)</t>
        </is>
      </c>
    </row>
    <row r="7">
      <c r="A7" s="3">
        <v>46275</v>
      </c>
      <c r="B7" s="4" t="inlineStr">
        <is>
          <t xml:space="preserve">XAUUSD</t>
        </is>
      </c>
      <c r="C7" s="4" t="inlineStr">
        <is>
          <t xml:space="preserve">Sell</t>
        </is>
      </c>
      <c r="D7" s="5">
        <v>0.2</v>
      </c>
      <c r="E7" s="5">
        <v>100</v>
      </c>
      <c r="F7" s="5">
        <v>-100</v>
      </c>
      <c r="G7" s="5">
        <v>0</v>
      </c>
      <c r="H7" s="5">
        <v>0</v>
      </c>
      <c r="I7" s="5">
        <v>3.6</v>
      </c>
      <c r="J7" s="5">
        <f>IF(F7="","",F7+G7+H7+I7)</f>
        <v>-96.4</v>
      </c>
      <c r="K7" s="5">
        <f>IF(OR(J7="",E7=0),"",J7/E7)</f>
        <v>-0.9640000000000001</v>
      </c>
      <c r="L7" s="6" t="inlineStr">
        <is>
          <t xml:space="preserve">Setup mẫu | Vào 3.945,00 · SL 3.950,00 · TP 3.935,00 · Ra 3.950,00 (chạm SL)</t>
        </is>
      </c>
    </row>
    <row r="8">
      <c r="A8" s="3">
        <v>46276</v>
      </c>
      <c r="B8" s="4" t="inlineStr">
        <is>
          <t xml:space="preserve">EURUSD</t>
        </is>
      </c>
      <c r="C8" s="4" t="inlineStr">
        <is>
          <t xml:space="preserve">Buy</t>
        </is>
      </c>
      <c r="D8" s="5">
        <v>0.5</v>
      </c>
      <c r="E8" s="5">
        <v>100</v>
      </c>
      <c r="F8" s="5">
        <v>-100</v>
      </c>
      <c r="G8" s="5">
        <v>0</v>
      </c>
      <c r="H8" s="5">
        <v>0</v>
      </c>
      <c r="I8" s="5">
        <v>4.05</v>
      </c>
      <c r="J8" s="5">
        <f>IF(F8="","",F8+G8+H8+I8)</f>
        <v>-95.95</v>
      </c>
      <c r="K8" s="5">
        <f>IF(OR(J8="",E8=0),"",J8/E8)</f>
        <v>-0.9595</v>
      </c>
      <c r="L8" s="6" t="inlineStr">
        <is>
          <t xml:space="preserve">Setup mẫu | Vào 1,17150 · SL 1,16950 · TP 1,17550 · Ra 1,16950 (chạm SL)</t>
        </is>
      </c>
    </row>
    <row r="9">
      <c r="A9" s="3">
        <v>46280</v>
      </c>
      <c r="B9" s="4" t="inlineStr">
        <is>
          <t xml:space="preserve">XAUUSD</t>
        </is>
      </c>
      <c r="C9" s="4" t="inlineStr">
        <is>
          <t xml:space="preserve">Buy</t>
        </is>
      </c>
      <c r="D9" s="5">
        <v>0.2</v>
      </c>
      <c r="E9" s="5">
        <v>100</v>
      </c>
      <c r="F9" s="5">
        <v>150</v>
      </c>
      <c r="G9" s="5">
        <v>0</v>
      </c>
      <c r="H9" s="5">
        <v>0</v>
      </c>
      <c r="I9" s="5">
        <v>3.6</v>
      </c>
      <c r="J9" s="5">
        <f>IF(F9="","",F9+G9+H9+I9)</f>
        <v>153.6</v>
      </c>
      <c r="K9" s="5">
        <f>IF(OR(J9="",E9=0),"",J9/E9)</f>
        <v>1.536</v>
      </c>
      <c r="L9" s="6" t="inlineStr">
        <is>
          <t xml:space="preserve">Setup mẫu | Vào 3.960,00 · SL 3.955,00 · TP 3.970,00 · Ra 3.967,50 (đóng trước TP)</t>
        </is>
      </c>
    </row>
    <row r="10">
      <c r="A10" s="3">
        <v>46286</v>
      </c>
      <c r="B10" s="4" t="inlineStr">
        <is>
          <t xml:space="preserve">EURUSD</t>
        </is>
      </c>
      <c r="C10" s="4" t="inlineStr">
        <is>
          <t xml:space="preserve">Buy</t>
        </is>
      </c>
      <c r="D10" s="5">
        <v>0.5</v>
      </c>
      <c r="E10" s="5">
        <v>100</v>
      </c>
      <c r="F10" s="5">
        <v>15</v>
      </c>
      <c r="G10" s="5">
        <v>-21.25</v>
      </c>
      <c r="H10" s="5">
        <v>0</v>
      </c>
      <c r="I10" s="5">
        <v>4.05</v>
      </c>
      <c r="J10" s="5">
        <f>IF(F10="","",F10+G10+H10+I10)</f>
        <v>-2.2</v>
      </c>
      <c r="K10" s="5">
        <f>IF(OR(J10="",E10=0),"",J10/E10)</f>
        <v>-0.022000000000000002</v>
      </c>
      <c r="L10" s="6" t="inlineStr">
        <is>
          <t xml:space="preserve">Setup mẫu | Vào 1,17000 · SL 1,16800 · TP 1,17400 · Ra 1,17030 · đóng 24/09, giữ 3 đêm, swap tính 5 lần (đêm thứ Tư ×3)</t>
        </is>
      </c>
    </row>
    <row r="11">
      <c r="A11" s="3">
        <v>46290</v>
      </c>
      <c r="B11" s="4" t="inlineStr">
        <is>
          <t xml:space="preserve">XAUUSD</t>
        </is>
      </c>
      <c r="C11" s="4" t="inlineStr">
        <is>
          <t xml:space="preserve">Sell</t>
        </is>
      </c>
      <c r="D11" s="5">
        <v>0.2</v>
      </c>
      <c r="E11" s="5">
        <v>100</v>
      </c>
      <c r="F11" s="5">
        <v>-100</v>
      </c>
      <c r="G11" s="5">
        <v>0</v>
      </c>
      <c r="H11" s="5">
        <v>0</v>
      </c>
      <c r="I11" s="5">
        <v>3.6</v>
      </c>
      <c r="J11" s="5">
        <f>IF(F11="","",F11+G11+H11+I11)</f>
        <v>-96.4</v>
      </c>
      <c r="K11" s="5">
        <f>IF(OR(J11="",E11=0),"",J11/E11)</f>
        <v>-0.9640000000000001</v>
      </c>
      <c r="L11" s="6" t="inlineStr">
        <is>
          <t xml:space="preserve">Setup mẫu | Vào 3.975,00 · SL 3.980,00 · TP 3.965,00 · Ra 3.980,00 (chạm SL)</t>
        </is>
      </c>
    </row>
    <row r="12">
      <c r="J12" s="5" t="str">
        <f>IF(F12="","",F12+G12+H12+I12)</f>
        <v/>
      </c>
      <c r="K12" s="5" t="str">
        <f>IF(OR(J12="",E12=0),"",J12/E12)</f>
        <v/>
      </c>
    </row>
    <row r="13">
      <c r="J13" s="5" t="str">
        <f>IF(F13="","",F13+G13+H13+I13)</f>
        <v/>
      </c>
      <c r="K13" s="5" t="str">
        <f>IF(OR(J13="",E13=0),"",J13/E13)</f>
        <v/>
      </c>
    </row>
    <row r="14">
      <c r="J14" s="5" t="str">
        <f>IF(F14="","",F14+G14+H14+I14)</f>
        <v/>
      </c>
      <c r="K14" s="5" t="str">
        <f>IF(OR(J14="",E14=0),"",J14/E14)</f>
        <v/>
      </c>
    </row>
    <row r="15">
      <c r="J15" s="5" t="str">
        <f>IF(F15="","",F15+G15+H15+I15)</f>
        <v/>
      </c>
      <c r="K15" s="5" t="str">
        <f>IF(OR(J15="",E15=0),"",J15/E15)</f>
        <v/>
      </c>
    </row>
    <row r="16">
      <c r="J16" s="5" t="str">
        <f>IF(F16="","",F16+G16+H16+I16)</f>
        <v/>
      </c>
      <c r="K16" s="5" t="str">
        <f>IF(OR(J16="",E16=0),"",J16/E16)</f>
        <v/>
      </c>
    </row>
    <row r="17">
      <c r="J17" s="5" t="str">
        <f>IF(F17="","",F17+G17+H17+I17)</f>
        <v/>
      </c>
      <c r="K17" s="5" t="str">
        <f>IF(OR(J17="",E17=0),"",J17/E17)</f>
        <v/>
      </c>
    </row>
    <row r="18">
      <c r="J18" s="5" t="str">
        <f>IF(F18="","",F18+G18+H18+I18)</f>
        <v/>
      </c>
      <c r="K18" s="5" t="str">
        <f>IF(OR(J18="",E18=0),"",J18/E18)</f>
        <v/>
      </c>
    </row>
    <row r="19">
      <c r="J19" s="5" t="str">
        <f>IF(F19="","",F19+G19+H19+I19)</f>
        <v/>
      </c>
      <c r="K19" s="5" t="str">
        <f>IF(OR(J19="",E19=0),"",J19/E19)</f>
        <v/>
      </c>
    </row>
    <row r="20">
      <c r="J20" s="5" t="str">
        <f>IF(F20="","",F20+G20+H20+I20)</f>
        <v/>
      </c>
      <c r="K20" s="5" t="str">
        <f>IF(OR(J20="",E20=0),"",J20/E20)</f>
        <v/>
      </c>
    </row>
    <row r="21">
      <c r="J21" s="5" t="str">
        <f>IF(F21="","",F21+G21+H21+I21)</f>
        <v/>
      </c>
      <c r="K21" s="5" t="str">
        <f>IF(OR(J21="",E21=0),"",J21/E21)</f>
        <v/>
      </c>
    </row>
    <row r="22">
      <c r="J22" s="5" t="str">
        <f>IF(F22="","",F22+G22+H22+I22)</f>
        <v/>
      </c>
      <c r="K22" s="5" t="str">
        <f>IF(OR(J22="",E22=0),"",J22/E22)</f>
        <v/>
      </c>
    </row>
    <row r="23">
      <c r="J23" s="5" t="str">
        <f>IF(F23="","",F23+G23+H23+I23)</f>
        <v/>
      </c>
      <c r="K23" s="5" t="str">
        <f>IF(OR(J23="",E23=0),"",J23/E23)</f>
        <v/>
      </c>
    </row>
    <row r="24">
      <c r="J24" s="5" t="str">
        <f>IF(F24="","",F24+G24+H24+I24)</f>
        <v/>
      </c>
      <c r="K24" s="5" t="str">
        <f>IF(OR(J24="",E24=0),"",J24/E24)</f>
        <v/>
      </c>
    </row>
    <row r="25">
      <c r="J25" s="5" t="str">
        <f>IF(F25="","",F25+G25+H25+I25)</f>
        <v/>
      </c>
      <c r="K25" s="5" t="str">
        <f>IF(OR(J25="",E25=0),"",J25/E25)</f>
        <v/>
      </c>
    </row>
    <row r="26">
      <c r="J26" s="5" t="str">
        <f>IF(F26="","",F26+G26+H26+I26)</f>
        <v/>
      </c>
      <c r="K26" s="5" t="str">
        <f>IF(OR(J26="",E26=0),"",J26/E26)</f>
        <v/>
      </c>
    </row>
    <row r="27">
      <c r="J27" s="5" t="str">
        <f>IF(F27="","",F27+G27+H27+I27)</f>
        <v/>
      </c>
      <c r="K27" s="5" t="str">
        <f>IF(OR(J27="",E27=0),"",J27/E27)</f>
        <v/>
      </c>
    </row>
    <row r="28">
      <c r="J28" s="5" t="str">
        <f>IF(F28="","",F28+G28+H28+I28)</f>
        <v/>
      </c>
      <c r="K28" s="5" t="str">
        <f>IF(OR(J28="",E28=0),"",J28/E28)</f>
        <v/>
      </c>
    </row>
    <row r="29">
      <c r="J29" s="5" t="str">
        <f>IF(F29="","",F29+G29+H29+I29)</f>
        <v/>
      </c>
      <c r="K29" s="5" t="str">
        <f>IF(OR(J29="",E29=0),"",J29/E29)</f>
        <v/>
      </c>
    </row>
    <row r="30">
      <c r="J30" s="5" t="str">
        <f>IF(F30="","",F30+G30+H30+I30)</f>
        <v/>
      </c>
      <c r="K30" s="5" t="str">
        <f>IF(OR(J30="",E30=0),"",J30/E30)</f>
        <v/>
      </c>
    </row>
    <row r="31">
      <c r="J31" s="5" t="str">
        <f>IF(F31="","",F31+G31+H31+I31)</f>
        <v/>
      </c>
      <c r="K31" s="5" t="str">
        <f>IF(OR(J31="",E31=0),"",J31/E31)</f>
        <v/>
      </c>
    </row>
    <row r="32">
      <c r="J32" s="5" t="str">
        <f>IF(F32="","",F32+G32+H32+I32)</f>
        <v/>
      </c>
      <c r="K32" s="5" t="str">
        <f>IF(OR(J32="",E32=0),"",J32/E32)</f>
        <v/>
      </c>
    </row>
    <row r="33">
      <c r="J33" s="5" t="str">
        <f>IF(F33="","",F33+G33+H33+I33)</f>
        <v/>
      </c>
      <c r="K33" s="5" t="str">
        <f>IF(OR(J33="",E33=0),"",J33/E33)</f>
        <v/>
      </c>
    </row>
    <row r="34">
      <c r="J34" s="5" t="str">
        <f>IF(F34="","",F34+G34+H34+I34)</f>
        <v/>
      </c>
      <c r="K34" s="5" t="str">
        <f>IF(OR(J34="",E34=0),"",J34/E34)</f>
        <v/>
      </c>
    </row>
    <row r="35">
      <c r="J35" s="5" t="str">
        <f>IF(F35="","",F35+G35+H35+I35)</f>
        <v/>
      </c>
      <c r="K35" s="5" t="str">
        <f>IF(OR(J35="",E35=0),"",J35/E35)</f>
        <v/>
      </c>
    </row>
    <row r="36">
      <c r="J36" s="5" t="str">
        <f>IF(F36="","",F36+G36+H36+I36)</f>
        <v/>
      </c>
      <c r="K36" s="5" t="str">
        <f>IF(OR(J36="",E36=0),"",J36/E36)</f>
        <v/>
      </c>
    </row>
    <row r="37">
      <c r="J37" s="5" t="str">
        <f>IF(F37="","",F37+G37+H37+I37)</f>
        <v/>
      </c>
      <c r="K37" s="5" t="str">
        <f>IF(OR(J37="",E37=0),"",J37/E37)</f>
        <v/>
      </c>
    </row>
    <row r="38">
      <c r="J38" s="5" t="str">
        <f>IF(F38="","",F38+G38+H38+I38)</f>
        <v/>
      </c>
      <c r="K38" s="5" t="str">
        <f>IF(OR(J38="",E38=0),"",J38/E38)</f>
        <v/>
      </c>
    </row>
    <row r="39">
      <c r="J39" s="5" t="str">
        <f>IF(F39="","",F39+G39+H39+I39)</f>
        <v/>
      </c>
      <c r="K39" s="5" t="str">
        <f>IF(OR(J39="",E39=0),"",J39/E39)</f>
        <v/>
      </c>
    </row>
    <row r="40">
      <c r="J40" s="5" t="str">
        <f>IF(F40="","",F40+G40+H40+I40)</f>
        <v/>
      </c>
      <c r="K40" s="5" t="str">
        <f>IF(OR(J40="",E40=0),"",J40/E40)</f>
        <v/>
      </c>
    </row>
    <row r="41">
      <c r="J41" s="5" t="str">
        <f>IF(F41="","",F41+G41+H41+I41)</f>
        <v/>
      </c>
      <c r="K41" s="5" t="str">
        <f>IF(OR(J41="",E41=0),"",J41/E41)</f>
        <v/>
      </c>
    </row>
    <row r="42">
      <c r="J42" s="5" t="str">
        <f>IF(F42="","",F42+G42+H42+I42)</f>
        <v/>
      </c>
      <c r="K42" s="5" t="str">
        <f>IF(OR(J42="",E42=0),"",J42/E42)</f>
        <v/>
      </c>
    </row>
    <row r="43">
      <c r="J43" s="5" t="str">
        <f>IF(F43="","",F43+G43+H43+I43)</f>
        <v/>
      </c>
      <c r="K43" s="5" t="str">
        <f>IF(OR(J43="",E43=0),"",J43/E43)</f>
        <v/>
      </c>
    </row>
    <row r="44">
      <c r="J44" s="5" t="str">
        <f>IF(F44="","",F44+G44+H44+I44)</f>
        <v/>
      </c>
      <c r="K44" s="5" t="str">
        <f>IF(OR(J44="",E44=0),"",J44/E44)</f>
        <v/>
      </c>
    </row>
    <row r="45">
      <c r="J45" s="5" t="str">
        <f>IF(F45="","",F45+G45+H45+I45)</f>
        <v/>
      </c>
      <c r="K45" s="5" t="str">
        <f>IF(OR(J45="",E45=0),"",J45/E45)</f>
        <v/>
      </c>
    </row>
    <row r="46">
      <c r="J46" s="5" t="str">
        <f>IF(F46="","",F46+G46+H46+I46)</f>
        <v/>
      </c>
      <c r="K46" s="5" t="str">
        <f>IF(OR(J46="",E46=0),"",J46/E46)</f>
        <v/>
      </c>
    </row>
    <row r="47">
      <c r="J47" s="5" t="str">
        <f>IF(F47="","",F47+G47+H47+I47)</f>
        <v/>
      </c>
      <c r="K47" s="5" t="str">
        <f>IF(OR(J47="",E47=0),"",J47/E47)</f>
        <v/>
      </c>
    </row>
    <row r="48">
      <c r="J48" s="5" t="str">
        <f>IF(F48="","",F48+G48+H48+I48)</f>
        <v/>
      </c>
      <c r="K48" s="5" t="str">
        <f>IF(OR(J48="",E48=0),"",J48/E48)</f>
        <v/>
      </c>
    </row>
    <row r="49">
      <c r="J49" s="5" t="str">
        <f>IF(F49="","",F49+G49+H49+I49)</f>
        <v/>
      </c>
      <c r="K49" s="5" t="str">
        <f>IF(OR(J49="",E49=0),"",J49/E49)</f>
        <v/>
      </c>
    </row>
    <row r="50">
      <c r="J50" s="5" t="str">
        <f>IF(F50="","",F50+G50+H50+I50)</f>
        <v/>
      </c>
      <c r="K50" s="5" t="str">
        <f>IF(OR(J50="",E50=0),"",J50/E50)</f>
        <v/>
      </c>
    </row>
    <row r="51">
      <c r="J51" s="5" t="str">
        <f>IF(F51="","",F51+G51+H51+I51)</f>
        <v/>
      </c>
      <c r="K51" s="5" t="str">
        <f>IF(OR(J51="",E51=0),"",J51/E51)</f>
        <v/>
      </c>
    </row>
    <row r="52">
      <c r="J52" s="5" t="str">
        <f>IF(F52="","",F52+G52+H52+I52)</f>
        <v/>
      </c>
      <c r="K52" s="5" t="str">
        <f>IF(OR(J52="",E52=0),"",J52/E52)</f>
        <v/>
      </c>
    </row>
    <row r="53">
      <c r="J53" s="5" t="str">
        <f>IF(F53="","",F53+G53+H53+I53)</f>
        <v/>
      </c>
      <c r="K53" s="5" t="str">
        <f>IF(OR(J53="",E53=0),"",J53/E53)</f>
        <v/>
      </c>
    </row>
    <row r="54">
      <c r="J54" s="5" t="str">
        <f>IF(F54="","",F54+G54+H54+I54)</f>
        <v/>
      </c>
      <c r="K54" s="5" t="str">
        <f>IF(OR(J54="",E54=0),"",J54/E54)</f>
        <v/>
      </c>
    </row>
    <row r="55">
      <c r="J55" s="5" t="str">
        <f>IF(F55="","",F55+G55+H55+I55)</f>
        <v/>
      </c>
      <c r="K55" s="5" t="str">
        <f>IF(OR(J55="",E55=0),"",J55/E55)</f>
        <v/>
      </c>
    </row>
    <row r="56">
      <c r="J56" s="5" t="str">
        <f>IF(F56="","",F56+G56+H56+I56)</f>
        <v/>
      </c>
      <c r="K56" s="5" t="str">
        <f>IF(OR(J56="",E56=0),"",J56/E56)</f>
        <v/>
      </c>
    </row>
    <row r="57">
      <c r="J57" s="5" t="str">
        <f>IF(F57="","",F57+G57+H57+I57)</f>
        <v/>
      </c>
      <c r="K57" s="5" t="str">
        <f>IF(OR(J57="",E57=0),"",J57/E57)</f>
        <v/>
      </c>
    </row>
    <row r="58">
      <c r="J58" s="5" t="str">
        <f>IF(F58="","",F58+G58+H58+I58)</f>
        <v/>
      </c>
      <c r="K58" s="5" t="str">
        <f>IF(OR(J58="",E58=0),"",J58/E58)</f>
        <v/>
      </c>
    </row>
    <row r="59">
      <c r="J59" s="5" t="str">
        <f>IF(F59="","",F59+G59+H59+I59)</f>
        <v/>
      </c>
      <c r="K59" s="5" t="str">
        <f>IF(OR(J59="",E59=0),"",J59/E59)</f>
        <v/>
      </c>
    </row>
    <row r="60">
      <c r="J60" s="5" t="str">
        <f>IF(F60="","",F60+G60+H60+I60)</f>
        <v/>
      </c>
      <c r="K60" s="5" t="str">
        <f>IF(OR(J60="",E60=0),"",J60/E60)</f>
        <v/>
      </c>
    </row>
    <row r="61">
      <c r="J61" s="5" t="str">
        <f>IF(F61="","",F61+G61+H61+I61)</f>
        <v/>
      </c>
      <c r="K61" s="5" t="str">
        <f>IF(OR(J61="",E61=0),"",J61/E61)</f>
        <v/>
      </c>
    </row>
    <row r="62">
      <c r="J62" s="5" t="str">
        <f>IF(F62="","",F62+G62+H62+I62)</f>
        <v/>
      </c>
      <c r="K62" s="5" t="str">
        <f>IF(OR(J62="",E62=0),"",J62/E62)</f>
        <v/>
      </c>
    </row>
    <row r="63">
      <c r="J63" s="5" t="str">
        <f>IF(F63="","",F63+G63+H63+I63)</f>
        <v/>
      </c>
      <c r="K63" s="5" t="str">
        <f>IF(OR(J63="",E63=0),"",J63/E63)</f>
        <v/>
      </c>
    </row>
    <row r="64">
      <c r="J64" s="5" t="str">
        <f>IF(F64="","",F64+G64+H64+I64)</f>
        <v/>
      </c>
      <c r="K64" s="5" t="str">
        <f>IF(OR(J64="",E64=0),"",J64/E64)</f>
        <v/>
      </c>
    </row>
    <row r="65">
      <c r="J65" s="5" t="str">
        <f>IF(F65="","",F65+G65+H65+I65)</f>
        <v/>
      </c>
      <c r="K65" s="5" t="str">
        <f>IF(OR(J65="",E65=0),"",J65/E65)</f>
        <v/>
      </c>
    </row>
    <row r="66">
      <c r="J66" s="5" t="str">
        <f>IF(F66="","",F66+G66+H66+I66)</f>
        <v/>
      </c>
      <c r="K66" s="5" t="str">
        <f>IF(OR(J66="",E66=0),"",J66/E66)</f>
        <v/>
      </c>
    </row>
    <row r="67">
      <c r="J67" s="5" t="str">
        <f>IF(F67="","",F67+G67+H67+I67)</f>
        <v/>
      </c>
      <c r="K67" s="5" t="str">
        <f>IF(OR(J67="",E67=0),"",J67/E67)</f>
        <v/>
      </c>
    </row>
    <row r="68">
      <c r="J68" s="5" t="str">
        <f>IF(F68="","",F68+G68+H68+I68)</f>
        <v/>
      </c>
      <c r="K68" s="5" t="str">
        <f>IF(OR(J68="",E68=0),"",J68/E68)</f>
        <v/>
      </c>
    </row>
    <row r="69">
      <c r="J69" s="5" t="str">
        <f>IF(F69="","",F69+G69+H69+I69)</f>
        <v/>
      </c>
      <c r="K69" s="5" t="str">
        <f>IF(OR(J69="",E69=0),"",J69/E69)</f>
        <v/>
      </c>
    </row>
    <row r="70">
      <c r="J70" s="5" t="str">
        <f>IF(F70="","",F70+G70+H70+I70)</f>
        <v/>
      </c>
      <c r="K70" s="5" t="str">
        <f>IF(OR(J70="",E70=0),"",J70/E70)</f>
        <v/>
      </c>
    </row>
    <row r="71">
      <c r="J71" s="5" t="str">
        <f>IF(F71="","",F71+G71+H71+I71)</f>
        <v/>
      </c>
      <c r="K71" s="5" t="str">
        <f>IF(OR(J71="",E71=0),"",J71/E71)</f>
        <v/>
      </c>
    </row>
    <row r="72">
      <c r="J72" s="5" t="str">
        <f>IF(F72="","",F72+G72+H72+I72)</f>
        <v/>
      </c>
      <c r="K72" s="5" t="str">
        <f>IF(OR(J72="",E72=0),"",J72/E72)</f>
        <v/>
      </c>
    </row>
    <row r="73">
      <c r="J73" s="5" t="str">
        <f>IF(F73="","",F73+G73+H73+I73)</f>
        <v/>
      </c>
      <c r="K73" s="5" t="str">
        <f>IF(OR(J73="",E73=0),"",J73/E73)</f>
        <v/>
      </c>
    </row>
    <row r="74">
      <c r="J74" s="5" t="str">
        <f>IF(F74="","",F74+G74+H74+I74)</f>
        <v/>
      </c>
      <c r="K74" s="5" t="str">
        <f>IF(OR(J74="",E74=0),"",J74/E74)</f>
        <v/>
      </c>
    </row>
    <row r="75">
      <c r="J75" s="5" t="str">
        <f>IF(F75="","",F75+G75+H75+I75)</f>
        <v/>
      </c>
      <c r="K75" s="5" t="str">
        <f>IF(OR(J75="",E75=0),"",J75/E75)</f>
        <v/>
      </c>
    </row>
    <row r="76">
      <c r="J76" s="5" t="str">
        <f>IF(F76="","",F76+G76+H76+I76)</f>
        <v/>
      </c>
      <c r="K76" s="5" t="str">
        <f>IF(OR(J76="",E76=0),"",J76/E76)</f>
        <v/>
      </c>
    </row>
    <row r="77">
      <c r="J77" s="5" t="str">
        <f>IF(F77="","",F77+G77+H77+I77)</f>
        <v/>
      </c>
      <c r="K77" s="5" t="str">
        <f>IF(OR(J77="",E77=0),"",J77/E77)</f>
        <v/>
      </c>
    </row>
    <row r="78">
      <c r="J78" s="5" t="str">
        <f>IF(F78="","",F78+G78+H78+I78)</f>
        <v/>
      </c>
      <c r="K78" s="5" t="str">
        <f>IF(OR(J78="",E78=0),"",J78/E78)</f>
        <v/>
      </c>
    </row>
    <row r="79">
      <c r="J79" s="5" t="str">
        <f>IF(F79="","",F79+G79+H79+I79)</f>
        <v/>
      </c>
      <c r="K79" s="5" t="str">
        <f>IF(OR(J79="",E79=0),"",J79/E79)</f>
        <v/>
      </c>
    </row>
    <row r="80">
      <c r="J80" s="5" t="str">
        <f>IF(F80="","",F80+G80+H80+I80)</f>
        <v/>
      </c>
      <c r="K80" s="5" t="str">
        <f>IF(OR(J80="",E80=0),"",J80/E80)</f>
        <v/>
      </c>
    </row>
    <row r="81">
      <c r="J81" s="5" t="str">
        <f>IF(F81="","",F81+G81+H81+I81)</f>
        <v/>
      </c>
      <c r="K81" s="5" t="str">
        <f>IF(OR(J81="",E81=0),"",J81/E81)</f>
        <v/>
      </c>
    </row>
    <row r="82">
      <c r="J82" s="5" t="str">
        <f>IF(F82="","",F82+G82+H82+I82)</f>
        <v/>
      </c>
      <c r="K82" s="5" t="str">
        <f>IF(OR(J82="",E82=0),"",J82/E82)</f>
        <v/>
      </c>
    </row>
    <row r="83">
      <c r="J83" s="5" t="str">
        <f>IF(F83="","",F83+G83+H83+I83)</f>
        <v/>
      </c>
      <c r="K83" s="5" t="str">
        <f>IF(OR(J83="",E83=0),"",J83/E83)</f>
        <v/>
      </c>
    </row>
    <row r="84">
      <c r="J84" s="5" t="str">
        <f>IF(F84="","",F84+G84+H84+I84)</f>
        <v/>
      </c>
      <c r="K84" s="5" t="str">
        <f>IF(OR(J84="",E84=0),"",J84/E84)</f>
        <v/>
      </c>
    </row>
    <row r="85">
      <c r="J85" s="5" t="str">
        <f>IF(F85="","",F85+G85+H85+I85)</f>
        <v/>
      </c>
      <c r="K85" s="5" t="str">
        <f>IF(OR(J85="",E85=0),"",J85/E85)</f>
        <v/>
      </c>
    </row>
    <row r="86">
      <c r="J86" s="5" t="str">
        <f>IF(F86="","",F86+G86+H86+I86)</f>
        <v/>
      </c>
      <c r="K86" s="5" t="str">
        <f>IF(OR(J86="",E86=0),"",J86/E86)</f>
        <v/>
      </c>
    </row>
    <row r="87">
      <c r="J87" s="5" t="str">
        <f>IF(F87="","",F87+G87+H87+I87)</f>
        <v/>
      </c>
      <c r="K87" s="5" t="str">
        <f>IF(OR(J87="",E87=0),"",J87/E87)</f>
        <v/>
      </c>
    </row>
    <row r="88">
      <c r="J88" s="5" t="str">
        <f>IF(F88="","",F88+G88+H88+I88)</f>
        <v/>
      </c>
      <c r="K88" s="5" t="str">
        <f>IF(OR(J88="",E88=0),"",J88/E88)</f>
        <v/>
      </c>
    </row>
    <row r="89">
      <c r="J89" s="5" t="str">
        <f>IF(F89="","",F89+G89+H89+I89)</f>
        <v/>
      </c>
      <c r="K89" s="5" t="str">
        <f>IF(OR(J89="",E89=0),"",J89/E89)</f>
        <v/>
      </c>
    </row>
    <row r="90">
      <c r="J90" s="5" t="str">
        <f>IF(F90="","",F90+G90+H90+I90)</f>
        <v/>
      </c>
      <c r="K90" s="5" t="str">
        <f>IF(OR(J90="",E90=0),"",J90/E90)</f>
        <v/>
      </c>
    </row>
    <row r="91">
      <c r="J91" s="5" t="str">
        <f>IF(F91="","",F91+G91+H91+I91)</f>
        <v/>
      </c>
      <c r="K91" s="5" t="str">
        <f>IF(OR(J91="",E91=0),"",J91/E91)</f>
        <v/>
      </c>
    </row>
    <row r="92">
      <c r="J92" s="5" t="str">
        <f>IF(F92="","",F92+G92+H92+I92)</f>
        <v/>
      </c>
      <c r="K92" s="5" t="str">
        <f>IF(OR(J92="",E92=0),"",J92/E92)</f>
        <v/>
      </c>
    </row>
    <row r="93">
      <c r="J93" s="5" t="str">
        <f>IF(F93="","",F93+G93+H93+I93)</f>
        <v/>
      </c>
      <c r="K93" s="5" t="str">
        <f>IF(OR(J93="",E93=0),"",J93/E93)</f>
        <v/>
      </c>
    </row>
    <row r="94">
      <c r="J94" s="5" t="str">
        <f>IF(F94="","",F94+G94+H94+I94)</f>
        <v/>
      </c>
      <c r="K94" s="5" t="str">
        <f>IF(OR(J94="",E94=0),"",J94/E94)</f>
        <v/>
      </c>
    </row>
    <row r="95">
      <c r="J95" s="5" t="str">
        <f>IF(F95="","",F95+G95+H95+I95)</f>
        <v/>
      </c>
      <c r="K95" s="5" t="str">
        <f>IF(OR(J95="",E95=0),"",J95/E95)</f>
        <v/>
      </c>
    </row>
    <row r="96">
      <c r="J96" s="5" t="str">
        <f>IF(F96="","",F96+G96+H96+I96)</f>
        <v/>
      </c>
      <c r="K96" s="5" t="str">
        <f>IF(OR(J96="",E96=0),"",J96/E96)</f>
        <v/>
      </c>
    </row>
    <row r="97">
      <c r="J97" s="5" t="str">
        <f>IF(F97="","",F97+G97+H97+I97)</f>
        <v/>
      </c>
      <c r="K97" s="5" t="str">
        <f>IF(OR(J97="",E97=0),"",J97/E97)</f>
        <v/>
      </c>
    </row>
    <row r="98">
      <c r="J98" s="5" t="str">
        <f>IF(F98="","",F98+G98+H98+I98)</f>
        <v/>
      </c>
      <c r="K98" s="5" t="str">
        <f>IF(OR(J98="",E98=0),"",J98/E98)</f>
        <v/>
      </c>
    </row>
    <row r="99">
      <c r="J99" s="5" t="str">
        <f>IF(F99="","",F99+G99+H99+I99)</f>
        <v/>
      </c>
      <c r="K99" s="5" t="str">
        <f>IF(OR(J99="",E99=0),"",J99/E99)</f>
        <v/>
      </c>
    </row>
    <row r="100">
      <c r="J100" s="5" t="str">
        <f>IF(F100="","",F100+G100+H100+I100)</f>
        <v/>
      </c>
      <c r="K100" s="5" t="str">
        <f>IF(OR(J100="",E100=0),"",J100/E100)</f>
        <v/>
      </c>
    </row>
    <row r="101">
      <c r="J101" s="5" t="str">
        <f>IF(F101="","",F101+G101+H101+I101)</f>
        <v/>
      </c>
      <c r="K101" s="5" t="str">
        <f>IF(OR(J101="",E101=0),"",J101/E101)</f>
        <v/>
      </c>
    </row>
    <row r="102">
      <c r="J102" s="5" t="str">
        <f>IF(F102="","",F102+G102+H102+I102)</f>
        <v/>
      </c>
      <c r="K102" s="5" t="str">
        <f>IF(OR(J102="",E102=0),"",J102/E102)</f>
        <v/>
      </c>
    </row>
    <row r="103">
      <c r="J103" s="5" t="str">
        <f>IF(F103="","",F103+G103+H103+I103)</f>
        <v/>
      </c>
      <c r="K103" s="5" t="str">
        <f>IF(OR(J103="",E103=0),"",J103/E103)</f>
        <v/>
      </c>
    </row>
    <row r="104">
      <c r="J104" s="5" t="str">
        <f>IF(F104="","",F104+G104+H104+I104)</f>
        <v/>
      </c>
      <c r="K104" s="5" t="str">
        <f>IF(OR(J104="",E104=0),"",J104/E104)</f>
        <v/>
      </c>
    </row>
    <row r="105">
      <c r="J105" s="5" t="str">
        <f>IF(F105="","",F105+G105+H105+I105)</f>
        <v/>
      </c>
      <c r="K105" s="5" t="str">
        <f>IF(OR(J105="",E105=0),"",J105/E105)</f>
        <v/>
      </c>
    </row>
    <row r="106">
      <c r="J106" s="5" t="str">
        <f>IF(F106="","",F106+G106+H106+I106)</f>
        <v/>
      </c>
      <c r="K106" s="5" t="str">
        <f>IF(OR(J106="",E106=0),"",J106/E106)</f>
        <v/>
      </c>
    </row>
    <row r="107">
      <c r="J107" s="5" t="str">
        <f>IF(F107="","",F107+G107+H107+I107)</f>
        <v/>
      </c>
      <c r="K107" s="5" t="str">
        <f>IF(OR(J107="",E107=0),"",J107/E107)</f>
        <v/>
      </c>
    </row>
    <row r="108">
      <c r="J108" s="5" t="str">
        <f>IF(F108="","",F108+G108+H108+I108)</f>
        <v/>
      </c>
      <c r="K108" s="5" t="str">
        <f>IF(OR(J108="",E108=0),"",J108/E108)</f>
        <v/>
      </c>
    </row>
    <row r="109">
      <c r="J109" s="5" t="str">
        <f>IF(F109="","",F109+G109+H109+I109)</f>
        <v/>
      </c>
      <c r="K109" s="5" t="str">
        <f>IF(OR(J109="",E109=0),"",J109/E109)</f>
        <v/>
      </c>
    </row>
    <row r="110">
      <c r="J110" s="5" t="str">
        <f>IF(F110="","",F110+G110+H110+I110)</f>
        <v/>
      </c>
      <c r="K110" s="5" t="str">
        <f>IF(OR(J110="",E110=0),"",J110/E110)</f>
        <v/>
      </c>
    </row>
    <row r="111">
      <c r="J111" s="5" t="str">
        <f>IF(F111="","",F111+G111+H111+I111)</f>
        <v/>
      </c>
      <c r="K111" s="5" t="str">
        <f>IF(OR(J111="",E111=0),"",J111/E111)</f>
        <v/>
      </c>
    </row>
    <row r="112">
      <c r="J112" s="5" t="str">
        <f>IF(F112="","",F112+G112+H112+I112)</f>
        <v/>
      </c>
      <c r="K112" s="5" t="str">
        <f>IF(OR(J112="",E112=0),"",J112/E112)</f>
        <v/>
      </c>
    </row>
    <row r="113">
      <c r="J113" s="5" t="str">
        <f>IF(F113="","",F113+G113+H113+I113)</f>
        <v/>
      </c>
      <c r="K113" s="5" t="str">
        <f>IF(OR(J113="",E113=0),"",J113/E113)</f>
        <v/>
      </c>
    </row>
    <row r="114">
      <c r="J114" s="5" t="str">
        <f>IF(F114="","",F114+G114+H114+I114)</f>
        <v/>
      </c>
      <c r="K114" s="5" t="str">
        <f>IF(OR(J114="",E114=0),"",J114/E114)</f>
        <v/>
      </c>
    </row>
    <row r="115">
      <c r="J115" s="5" t="str">
        <f>IF(F115="","",F115+G115+H115+I115)</f>
        <v/>
      </c>
      <c r="K115" s="5" t="str">
        <f>IF(OR(J115="",E115=0),"",J115/E115)</f>
        <v/>
      </c>
    </row>
    <row r="116">
      <c r="J116" s="5" t="str">
        <f>IF(F116="","",F116+G116+H116+I116)</f>
        <v/>
      </c>
      <c r="K116" s="5" t="str">
        <f>IF(OR(J116="",E116=0),"",J116/E116)</f>
        <v/>
      </c>
    </row>
    <row r="117">
      <c r="J117" s="5" t="str">
        <f>IF(F117="","",F117+G117+H117+I117)</f>
        <v/>
      </c>
      <c r="K117" s="5" t="str">
        <f>IF(OR(J117="",E117=0),"",J117/E117)</f>
        <v/>
      </c>
    </row>
    <row r="118">
      <c r="J118" s="5" t="str">
        <f>IF(F118="","",F118+G118+H118+I118)</f>
        <v/>
      </c>
      <c r="K118" s="5" t="str">
        <f>IF(OR(J118="",E118=0),"",J118/E118)</f>
        <v/>
      </c>
    </row>
    <row r="119">
      <c r="J119" s="5" t="str">
        <f>IF(F119="","",F119+G119+H119+I119)</f>
        <v/>
      </c>
      <c r="K119" s="5" t="str">
        <f>IF(OR(J119="",E119=0),"",J119/E119)</f>
        <v/>
      </c>
    </row>
    <row r="120">
      <c r="J120" s="5" t="str">
        <f>IF(F120="","",F120+G120+H120+I120)</f>
        <v/>
      </c>
      <c r="K120" s="5" t="str">
        <f>IF(OR(J120="",E120=0),"",J120/E120)</f>
        <v/>
      </c>
    </row>
    <row r="121">
      <c r="J121" s="5" t="str">
        <f>IF(F121="","",F121+G121+H121+I121)</f>
        <v/>
      </c>
      <c r="K121" s="5" t="str">
        <f>IF(OR(J121="",E121=0),"",J121/E121)</f>
        <v/>
      </c>
    </row>
    <row r="122">
      <c r="J122" s="5" t="str">
        <f>IF(F122="","",F122+G122+H122+I122)</f>
        <v/>
      </c>
      <c r="K122" s="5" t="str">
        <f>IF(OR(J122="",E122=0),"",J122/E122)</f>
        <v/>
      </c>
    </row>
    <row r="123">
      <c r="J123" s="5" t="str">
        <f>IF(F123="","",F123+G123+H123+I123)</f>
        <v/>
      </c>
      <c r="K123" s="5" t="str">
        <f>IF(OR(J123="",E123=0),"",J123/E123)</f>
        <v/>
      </c>
    </row>
    <row r="124">
      <c r="J124" s="5" t="str">
        <f>IF(F124="","",F124+G124+H124+I124)</f>
        <v/>
      </c>
      <c r="K124" s="5" t="str">
        <f>IF(OR(J124="",E124=0),"",J124/E124)</f>
        <v/>
      </c>
    </row>
    <row r="125">
      <c r="J125" s="5" t="str">
        <f>IF(F125="","",F125+G125+H125+I125)</f>
        <v/>
      </c>
      <c r="K125" s="5" t="str">
        <f>IF(OR(J125="",E125=0),"",J125/E125)</f>
        <v/>
      </c>
    </row>
    <row r="126">
      <c r="J126" s="5" t="str">
        <f>IF(F126="","",F126+G126+H126+I126)</f>
        <v/>
      </c>
      <c r="K126" s="5" t="str">
        <f>IF(OR(J126="",E126=0),"",J126/E126)</f>
        <v/>
      </c>
    </row>
    <row r="127">
      <c r="J127" s="5" t="str">
        <f>IF(F127="","",F127+G127+H127+I127)</f>
        <v/>
      </c>
      <c r="K127" s="5" t="str">
        <f>IF(OR(J127="",E127=0),"",J127/E127)</f>
        <v/>
      </c>
    </row>
    <row r="128">
      <c r="J128" s="5" t="str">
        <f>IF(F128="","",F128+G128+H128+I128)</f>
        <v/>
      </c>
      <c r="K128" s="5" t="str">
        <f>IF(OR(J128="",E128=0),"",J128/E128)</f>
        <v/>
      </c>
    </row>
    <row r="129">
      <c r="J129" s="5" t="str">
        <f>IF(F129="","",F129+G129+H129+I129)</f>
        <v/>
      </c>
      <c r="K129" s="5" t="str">
        <f>IF(OR(J129="",E129=0),"",J129/E129)</f>
        <v/>
      </c>
    </row>
    <row r="130">
      <c r="J130" s="5" t="str">
        <f>IF(F130="","",F130+G130+H130+I130)</f>
        <v/>
      </c>
      <c r="K130" s="5" t="str">
        <f>IF(OR(J130="",E130=0),"",J130/E130)</f>
        <v/>
      </c>
    </row>
    <row r="131">
      <c r="J131" s="5" t="str">
        <f>IF(F131="","",F131+G131+H131+I131)</f>
        <v/>
      </c>
      <c r="K131" s="5" t="str">
        <f>IF(OR(J131="",E131=0),"",J131/E131)</f>
        <v/>
      </c>
    </row>
    <row r="132">
      <c r="J132" s="5" t="str">
        <f>IF(F132="","",F132+G132+H132+I132)</f>
        <v/>
      </c>
      <c r="K132" s="5" t="str">
        <f>IF(OR(J132="",E132=0),"",J132/E132)</f>
        <v/>
      </c>
    </row>
    <row r="133">
      <c r="J133" s="5" t="str">
        <f>IF(F133="","",F133+G133+H133+I133)</f>
        <v/>
      </c>
      <c r="K133" s="5" t="str">
        <f>IF(OR(J133="",E133=0),"",J133/E133)</f>
        <v/>
      </c>
    </row>
    <row r="134">
      <c r="J134" s="5" t="str">
        <f>IF(F134="","",F134+G134+H134+I134)</f>
        <v/>
      </c>
      <c r="K134" s="5" t="str">
        <f>IF(OR(J134="",E134=0),"",J134/E134)</f>
        <v/>
      </c>
    </row>
    <row r="135">
      <c r="J135" s="5" t="str">
        <f>IF(F135="","",F135+G135+H135+I135)</f>
        <v/>
      </c>
      <c r="K135" s="5" t="str">
        <f>IF(OR(J135="",E135=0),"",J135/E135)</f>
        <v/>
      </c>
    </row>
    <row r="136">
      <c r="J136" s="5" t="str">
        <f>IF(F136="","",F136+G136+H136+I136)</f>
        <v/>
      </c>
      <c r="K136" s="5" t="str">
        <f>IF(OR(J136="",E136=0),"",J136/E136)</f>
        <v/>
      </c>
    </row>
    <row r="137">
      <c r="J137" s="5" t="str">
        <f>IF(F137="","",F137+G137+H137+I137)</f>
        <v/>
      </c>
      <c r="K137" s="5" t="str">
        <f>IF(OR(J137="",E137=0),"",J137/E137)</f>
        <v/>
      </c>
    </row>
    <row r="138">
      <c r="J138" s="5" t="str">
        <f>IF(F138="","",F138+G138+H138+I138)</f>
        <v/>
      </c>
      <c r="K138" s="5" t="str">
        <f>IF(OR(J138="",E138=0),"",J138/E138)</f>
        <v/>
      </c>
    </row>
    <row r="139">
      <c r="J139" s="5" t="str">
        <f>IF(F139="","",F139+G139+H139+I139)</f>
        <v/>
      </c>
      <c r="K139" s="5" t="str">
        <f>IF(OR(J139="",E139=0),"",J139/E139)</f>
        <v/>
      </c>
    </row>
    <row r="140">
      <c r="J140" s="5" t="str">
        <f>IF(F140="","",F140+G140+H140+I140)</f>
        <v/>
      </c>
      <c r="K140" s="5" t="str">
        <f>IF(OR(J140="",E140=0),"",J140/E140)</f>
        <v/>
      </c>
    </row>
    <row r="141">
      <c r="J141" s="5" t="str">
        <f>IF(F141="","",F141+G141+H141+I141)</f>
        <v/>
      </c>
      <c r="K141" s="5" t="str">
        <f>IF(OR(J141="",E141=0),"",J141/E141)</f>
        <v/>
      </c>
    </row>
    <row r="142">
      <c r="J142" s="5" t="str">
        <f>IF(F142="","",F142+G142+H142+I142)</f>
        <v/>
      </c>
      <c r="K142" s="5" t="str">
        <f>IF(OR(J142="",E142=0),"",J142/E142)</f>
        <v/>
      </c>
    </row>
    <row r="143">
      <c r="J143" s="5" t="str">
        <f>IF(F143="","",F143+G143+H143+I143)</f>
        <v/>
      </c>
      <c r="K143" s="5" t="str">
        <f>IF(OR(J143="",E143=0),"",J143/E143)</f>
        <v/>
      </c>
    </row>
    <row r="144">
      <c r="J144" s="5" t="str">
        <f>IF(F144="","",F144+G144+H144+I144)</f>
        <v/>
      </c>
      <c r="K144" s="5" t="str">
        <f>IF(OR(J144="",E144=0),"",J144/E144)</f>
        <v/>
      </c>
    </row>
    <row r="145">
      <c r="J145" s="5" t="str">
        <f>IF(F145="","",F145+G145+H145+I145)</f>
        <v/>
      </c>
      <c r="K145" s="5" t="str">
        <f>IF(OR(J145="",E145=0),"",J145/E145)</f>
        <v/>
      </c>
    </row>
    <row r="146">
      <c r="J146" s="5" t="str">
        <f>IF(F146="","",F146+G146+H146+I146)</f>
        <v/>
      </c>
      <c r="K146" s="5" t="str">
        <f>IF(OR(J146="",E146=0),"",J146/E146)</f>
        <v/>
      </c>
    </row>
    <row r="147">
      <c r="J147" s="5" t="str">
        <f>IF(F147="","",F147+G147+H147+I147)</f>
        <v/>
      </c>
      <c r="K147" s="5" t="str">
        <f>IF(OR(J147="",E147=0),"",J147/E147)</f>
        <v/>
      </c>
    </row>
    <row r="148">
      <c r="J148" s="5" t="str">
        <f>IF(F148="","",F148+G148+H148+I148)</f>
        <v/>
      </c>
      <c r="K148" s="5" t="str">
        <f>IF(OR(J148="",E148=0),"",J148/E148)</f>
        <v/>
      </c>
    </row>
    <row r="149">
      <c r="J149" s="5" t="str">
        <f>IF(F149="","",F149+G149+H149+I149)</f>
        <v/>
      </c>
      <c r="K149" s="5" t="str">
        <f>IF(OR(J149="",E149=0),"",J149/E149)</f>
        <v/>
      </c>
    </row>
    <row r="150">
      <c r="J150" s="5" t="str">
        <f>IF(F150="","",F150+G150+H150+I150)</f>
        <v/>
      </c>
      <c r="K150" s="5" t="str">
        <f>IF(OR(J150="",E150=0),"",J150/E150)</f>
        <v/>
      </c>
    </row>
    <row r="151">
      <c r="J151" s="5" t="str">
        <f>IF(F151="","",F151+G151+H151+I151)</f>
        <v/>
      </c>
      <c r="K151" s="5" t="str">
        <f>IF(OR(J151="",E151=0),"",J151/E151)</f>
        <v/>
      </c>
    </row>
    <row r="152">
      <c r="J152" s="5" t="str">
        <f>IF(F152="","",F152+G152+H152+I152)</f>
        <v/>
      </c>
      <c r="K152" s="5" t="str">
        <f>IF(OR(J152="",E152=0),"",J152/E152)</f>
        <v/>
      </c>
    </row>
    <row r="153">
      <c r="J153" s="5" t="str">
        <f>IF(F153="","",F153+G153+H153+I153)</f>
        <v/>
      </c>
      <c r="K153" s="5" t="str">
        <f>IF(OR(J153="",E153=0),"",J153/E153)</f>
        <v/>
      </c>
    </row>
    <row r="154">
      <c r="J154" s="5" t="str">
        <f>IF(F154="","",F154+G154+H154+I154)</f>
        <v/>
      </c>
      <c r="K154" s="5" t="str">
        <f>IF(OR(J154="",E154=0),"",J154/E154)</f>
        <v/>
      </c>
    </row>
    <row r="155">
      <c r="J155" s="5" t="str">
        <f>IF(F155="","",F155+G155+H155+I155)</f>
        <v/>
      </c>
      <c r="K155" s="5" t="str">
        <f>IF(OR(J155="",E155=0),"",J155/E155)</f>
        <v/>
      </c>
    </row>
    <row r="156">
      <c r="J156" s="5" t="str">
        <f>IF(F156="","",F156+G156+H156+I156)</f>
        <v/>
      </c>
      <c r="K156" s="5" t="str">
        <f>IF(OR(J156="",E156=0),"",J156/E156)</f>
        <v/>
      </c>
    </row>
    <row r="157">
      <c r="J157" s="5" t="str">
        <f>IF(F157="","",F157+G157+H157+I157)</f>
        <v/>
      </c>
      <c r="K157" s="5" t="str">
        <f>IF(OR(J157="",E157=0),"",J157/E157)</f>
        <v/>
      </c>
    </row>
    <row r="158">
      <c r="J158" s="5" t="str">
        <f>IF(F158="","",F158+G158+H158+I158)</f>
        <v/>
      </c>
      <c r="K158" s="5" t="str">
        <f>IF(OR(J158="",E158=0),"",J158/E158)</f>
        <v/>
      </c>
    </row>
    <row r="159">
      <c r="J159" s="5" t="str">
        <f>IF(F159="","",F159+G159+H159+I159)</f>
        <v/>
      </c>
      <c r="K159" s="5" t="str">
        <f>IF(OR(J159="",E159=0),"",J159/E159)</f>
        <v/>
      </c>
    </row>
    <row r="160">
      <c r="J160" s="5" t="str">
        <f>IF(F160="","",F160+G160+H160+I160)</f>
        <v/>
      </c>
      <c r="K160" s="5" t="str">
        <f>IF(OR(J160="",E160=0),"",J160/E160)</f>
        <v/>
      </c>
    </row>
    <row r="161">
      <c r="J161" s="5" t="str">
        <f>IF(F161="","",F161+G161+H161+I161)</f>
        <v/>
      </c>
      <c r="K161" s="5" t="str">
        <f>IF(OR(J161="",E161=0),"",J161/E161)</f>
        <v/>
      </c>
    </row>
    <row r="162">
      <c r="J162" s="5" t="str">
        <f>IF(F162="","",F162+G162+H162+I162)</f>
        <v/>
      </c>
      <c r="K162" s="5" t="str">
        <f>IF(OR(J162="",E162=0),"",J162/E162)</f>
        <v/>
      </c>
    </row>
    <row r="163">
      <c r="J163" s="5" t="str">
        <f>IF(F163="","",F163+G163+H163+I163)</f>
        <v/>
      </c>
      <c r="K163" s="5" t="str">
        <f>IF(OR(J163="",E163=0),"",J163/E163)</f>
        <v/>
      </c>
    </row>
    <row r="164">
      <c r="J164" s="5" t="str">
        <f>IF(F164="","",F164+G164+H164+I164)</f>
        <v/>
      </c>
      <c r="K164" s="5" t="str">
        <f>IF(OR(J164="",E164=0),"",J164/E164)</f>
        <v/>
      </c>
    </row>
    <row r="165">
      <c r="J165" s="5" t="str">
        <f>IF(F165="","",F165+G165+H165+I165)</f>
        <v/>
      </c>
      <c r="K165" s="5" t="str">
        <f>IF(OR(J165="",E165=0),"",J165/E165)</f>
        <v/>
      </c>
    </row>
    <row r="166">
      <c r="J166" s="5" t="str">
        <f>IF(F166="","",F166+G166+H166+I166)</f>
        <v/>
      </c>
      <c r="K166" s="5" t="str">
        <f>IF(OR(J166="",E166=0),"",J166/E166)</f>
        <v/>
      </c>
    </row>
    <row r="167">
      <c r="J167" s="5" t="str">
        <f>IF(F167="","",F167+G167+H167+I167)</f>
        <v/>
      </c>
      <c r="K167" s="5" t="str">
        <f>IF(OR(J167="",E167=0),"",J167/E167)</f>
        <v/>
      </c>
    </row>
    <row r="168">
      <c r="J168" s="5" t="str">
        <f>IF(F168="","",F168+G168+H168+I168)</f>
        <v/>
      </c>
      <c r="K168" s="5" t="str">
        <f>IF(OR(J168="",E168=0),"",J168/E168)</f>
        <v/>
      </c>
    </row>
    <row r="169">
      <c r="J169" s="5" t="str">
        <f>IF(F169="","",F169+G169+H169+I169)</f>
        <v/>
      </c>
      <c r="K169" s="5" t="str">
        <f>IF(OR(J169="",E169=0),"",J169/E169)</f>
        <v/>
      </c>
    </row>
    <row r="170">
      <c r="J170" s="5" t="str">
        <f>IF(F170="","",F170+G170+H170+I170)</f>
        <v/>
      </c>
      <c r="K170" s="5" t="str">
        <f>IF(OR(J170="",E170=0),"",J170/E170)</f>
        <v/>
      </c>
    </row>
    <row r="171">
      <c r="J171" s="5" t="str">
        <f>IF(F171="","",F171+G171+H171+I171)</f>
        <v/>
      </c>
      <c r="K171" s="5" t="str">
        <f>IF(OR(J171="",E171=0),"",J171/E171)</f>
        <v/>
      </c>
    </row>
    <row r="172">
      <c r="J172" s="5" t="str">
        <f>IF(F172="","",F172+G172+H172+I172)</f>
        <v/>
      </c>
      <c r="K172" s="5" t="str">
        <f>IF(OR(J172="",E172=0),"",J172/E172)</f>
        <v/>
      </c>
    </row>
    <row r="173">
      <c r="J173" s="5" t="str">
        <f>IF(F173="","",F173+G173+H173+I173)</f>
        <v/>
      </c>
      <c r="K173" s="5" t="str">
        <f>IF(OR(J173="",E173=0),"",J173/E173)</f>
        <v/>
      </c>
    </row>
    <row r="174">
      <c r="J174" s="5" t="str">
        <f>IF(F174="","",F174+G174+H174+I174)</f>
        <v/>
      </c>
      <c r="K174" s="5" t="str">
        <f>IF(OR(J174="",E174=0),"",J174/E174)</f>
        <v/>
      </c>
    </row>
    <row r="175">
      <c r="J175" s="5" t="str">
        <f>IF(F175="","",F175+G175+H175+I175)</f>
        <v/>
      </c>
      <c r="K175" s="5" t="str">
        <f>IF(OR(J175="",E175=0),"",J175/E175)</f>
        <v/>
      </c>
    </row>
    <row r="176">
      <c r="J176" s="5" t="str">
        <f>IF(F176="","",F176+G176+H176+I176)</f>
        <v/>
      </c>
      <c r="K176" s="5" t="str">
        <f>IF(OR(J176="",E176=0),"",J176/E176)</f>
        <v/>
      </c>
    </row>
    <row r="177">
      <c r="J177" s="5" t="str">
        <f>IF(F177="","",F177+G177+H177+I177)</f>
        <v/>
      </c>
      <c r="K177" s="5" t="str">
        <f>IF(OR(J177="",E177=0),"",J177/E177)</f>
        <v/>
      </c>
    </row>
    <row r="178">
      <c r="J178" s="5" t="str">
        <f>IF(F178="","",F178+G178+H178+I178)</f>
        <v/>
      </c>
      <c r="K178" s="5" t="str">
        <f>IF(OR(J178="",E178=0),"",J178/E178)</f>
        <v/>
      </c>
    </row>
    <row r="179">
      <c r="J179" s="5" t="str">
        <f>IF(F179="","",F179+G179+H179+I179)</f>
        <v/>
      </c>
      <c r="K179" s="5" t="str">
        <f>IF(OR(J179="",E179=0),"",J179/E179)</f>
        <v/>
      </c>
    </row>
    <row r="180">
      <c r="J180" s="5" t="str">
        <f>IF(F180="","",F180+G180+H180+I180)</f>
        <v/>
      </c>
      <c r="K180" s="5" t="str">
        <f>IF(OR(J180="",E180=0),"",J180/E180)</f>
        <v/>
      </c>
    </row>
    <row r="181">
      <c r="J181" s="5" t="str">
        <f>IF(F181="","",F181+G181+H181+I181)</f>
        <v/>
      </c>
      <c r="K181" s="5" t="str">
        <f>IF(OR(J181="",E181=0),"",J181/E181)</f>
        <v/>
      </c>
    </row>
    <row r="182">
      <c r="J182" s="5" t="str">
        <f>IF(F182="","",F182+G182+H182+I182)</f>
        <v/>
      </c>
      <c r="K182" s="5" t="str">
        <f>IF(OR(J182="",E182=0),"",J182/E182)</f>
        <v/>
      </c>
    </row>
    <row r="183">
      <c r="J183" s="5" t="str">
        <f>IF(F183="","",F183+G183+H183+I183)</f>
        <v/>
      </c>
      <c r="K183" s="5" t="str">
        <f>IF(OR(J183="",E183=0),"",J183/E183)</f>
        <v/>
      </c>
    </row>
    <row r="184">
      <c r="J184" s="5" t="str">
        <f>IF(F184="","",F184+G184+H184+I184)</f>
        <v/>
      </c>
      <c r="K184" s="5" t="str">
        <f>IF(OR(J184="",E184=0),"",J184/E184)</f>
        <v/>
      </c>
    </row>
    <row r="185">
      <c r="J185" s="5" t="str">
        <f>IF(F185="","",F185+G185+H185+I185)</f>
        <v/>
      </c>
      <c r="K185" s="5" t="str">
        <f>IF(OR(J185="",E185=0),"",J185/E185)</f>
        <v/>
      </c>
    </row>
    <row r="186">
      <c r="J186" s="5" t="str">
        <f>IF(F186="","",F186+G186+H186+I186)</f>
        <v/>
      </c>
      <c r="K186" s="5" t="str">
        <f>IF(OR(J186="",E186=0),"",J186/E186)</f>
        <v/>
      </c>
    </row>
    <row r="187">
      <c r="J187" s="5" t="str">
        <f>IF(F187="","",F187+G187+H187+I187)</f>
        <v/>
      </c>
      <c r="K187" s="5" t="str">
        <f>IF(OR(J187="",E187=0),"",J187/E187)</f>
        <v/>
      </c>
    </row>
    <row r="188">
      <c r="J188" s="5" t="str">
        <f>IF(F188="","",F188+G188+H188+I188)</f>
        <v/>
      </c>
      <c r="K188" s="5" t="str">
        <f>IF(OR(J188="",E188=0),"",J188/E188)</f>
        <v/>
      </c>
    </row>
    <row r="189">
      <c r="J189" s="5" t="str">
        <f>IF(F189="","",F189+G189+H189+I189)</f>
        <v/>
      </c>
      <c r="K189" s="5" t="str">
        <f>IF(OR(J189="",E189=0),"",J189/E189)</f>
        <v/>
      </c>
    </row>
    <row r="190">
      <c r="J190" s="5" t="str">
        <f>IF(F190="","",F190+G190+H190+I190)</f>
        <v/>
      </c>
      <c r="K190" s="5" t="str">
        <f>IF(OR(J190="",E190=0),"",J190/E190)</f>
        <v/>
      </c>
    </row>
    <row r="191">
      <c r="J191" s="5" t="str">
        <f>IF(F191="","",F191+G191+H191+I191)</f>
        <v/>
      </c>
      <c r="K191" s="5" t="str">
        <f>IF(OR(J191="",E191=0),"",J191/E191)</f>
        <v/>
      </c>
    </row>
    <row r="192">
      <c r="J192" s="5" t="str">
        <f>IF(F192="","",F192+G192+H192+I192)</f>
        <v/>
      </c>
      <c r="K192" s="5" t="str">
        <f>IF(OR(J192="",E192=0),"",J192/E192)</f>
        <v/>
      </c>
    </row>
    <row r="193">
      <c r="J193" s="5" t="str">
        <f>IF(F193="","",F193+G193+H193+I193)</f>
        <v/>
      </c>
      <c r="K193" s="5" t="str">
        <f>IF(OR(J193="",E193=0),"",J193/E193)</f>
        <v/>
      </c>
    </row>
    <row r="194">
      <c r="J194" s="5" t="str">
        <f>IF(F194="","",F194+G194+H194+I194)</f>
        <v/>
      </c>
      <c r="K194" s="5" t="str">
        <f>IF(OR(J194="",E194=0),"",J194/E194)</f>
        <v/>
      </c>
    </row>
    <row r="195">
      <c r="J195" s="5" t="str">
        <f>IF(F195="","",F195+G195+H195+I195)</f>
        <v/>
      </c>
      <c r="K195" s="5" t="str">
        <f>IF(OR(J195="",E195=0),"",J195/E195)</f>
        <v/>
      </c>
    </row>
    <row r="196">
      <c r="J196" s="5" t="str">
        <f>IF(F196="","",F196+G196+H196+I196)</f>
        <v/>
      </c>
      <c r="K196" s="5" t="str">
        <f>IF(OR(J196="",E196=0),"",J196/E196)</f>
        <v/>
      </c>
    </row>
    <row r="197">
      <c r="J197" s="5" t="str">
        <f>IF(F197="","",F197+G197+H197+I197)</f>
        <v/>
      </c>
      <c r="K197" s="5" t="str">
        <f>IF(OR(J197="",E197=0),"",J197/E197)</f>
        <v/>
      </c>
    </row>
    <row r="198">
      <c r="J198" s="5" t="str">
        <f>IF(F198="","",F198+G198+H198+I198)</f>
        <v/>
      </c>
      <c r="K198" s="5" t="str">
        <f>IF(OR(J198="",E198=0),"",J198/E198)</f>
        <v/>
      </c>
    </row>
    <row r="199">
      <c r="J199" s="5" t="str">
        <f>IF(F199="","",F199+G199+H199+I199)</f>
        <v/>
      </c>
      <c r="K199" s="5" t="str">
        <f>IF(OR(J199="",E199=0),"",J199/E199)</f>
        <v/>
      </c>
    </row>
    <row r="200">
      <c r="J200" s="5" t="str">
        <f>IF(F200="","",F200+G200+H200+I200)</f>
        <v/>
      </c>
      <c r="K200" s="5" t="str">
        <f>IF(OR(J200="",E200=0),"",J200/E200)</f>
        <v/>
      </c>
    </row>
  </sheetData>
  <dataValidations count="1">
    <dataValidation type="list" allowBlank="1" showErrorMessage="1" sqref="C2:C200">
      <formula1>"Buy,Sell"</formula1>
    </dataValidation>
  </dataValidation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/>
  <cols>
    <col min="1" max="1" width="52" customWidth="1"/>
    <col min="2" max="2" width="14" customWidth="1"/>
  </cols>
  <sheetData>
    <row r="1" ht="48" customHeight="1">
      <c r="A1" s="9" t="inlineStr">
        <is>
          <t xml:space="preserve">Ví dụ minh họa, không phải khuyến nghị giao dịch. Tài khoản Standard (commission 0), 1R = 100 USD, giá giả định tháng 9/2026. Hoàn phí theo mức tối đa XM Standard (EURUSD 8,10; XAUUSD 18,00 USD/lot), đối chiếu 05/10/2026; số thực nhận có thể thấp hơn.</t>
        </is>
      </c>
    </row>
    <row r="3">
      <c r="A3" s="1" t="inlineStr">
        <is>
          <t xml:space="preserve">Chỉ số</t>
        </is>
      </c>
      <c r="B3" s="2" t="inlineStr">
        <is>
          <t xml:space="preserve">Giá trị</t>
        </is>
      </c>
    </row>
    <row r="4">
      <c r="A4" s="8" t="inlineStr">
        <is>
          <t xml:space="preserve">Số lệnh</t>
        </is>
      </c>
      <c r="B4" s="11">
        <f>COUNT('Nhật ký'!J2:J200)</f>
        <v>10</v>
      </c>
    </row>
    <row r="5">
      <c r="A5" s="8" t="inlineStr">
        <is>
          <t xml:space="preserve">Win rate (lãi ròng)</t>
        </is>
      </c>
      <c r="B5" s="7">
        <f>COUNTIF('Nhật ký'!J2:J200,"&gt;0")/COUNT('Nhật ký'!J2:J200)</f>
        <v>0.4</v>
      </c>
    </row>
    <row r="6">
      <c r="A6" s="8" t="inlineStr">
        <is>
          <t xml:space="preserve">Win rate theo Profit MT5</t>
        </is>
      </c>
      <c r="B6" s="7">
        <f>COUNTIF('Nhật ký'!F2:F200,"&gt;0")/COUNT('Nhật ký'!F2:F200)</f>
        <v>0.5</v>
      </c>
    </row>
    <row r="7">
      <c r="A7" s="8" t="inlineStr">
        <is>
          <t xml:space="preserve">R trung bình lệnh thắng</t>
        </is>
      </c>
      <c r="B7" s="5">
        <f>AVERAGEIF('Nhật ký'!K2:K200,"&gt;0")</f>
        <v>1.66325</v>
      </c>
    </row>
    <row r="8">
      <c r="A8" s="8" t="inlineStr">
        <is>
          <t xml:space="preserve">R trung bình lệnh thua</t>
        </is>
      </c>
      <c r="B8" s="5">
        <f>AVERAGEIF('Nhật ký'!K2:K200,"&lt;0")</f>
        <v>-0.822167</v>
      </c>
    </row>
    <row r="9">
      <c r="A9" s="8" t="inlineStr">
        <is>
          <t xml:space="preserve">Kỳ vọng mỗi lệnh (R)</t>
        </is>
      </c>
      <c r="B9" s="5">
        <f>AVERAGE('Nhật ký'!K2:K200)</f>
        <v>0.172</v>
      </c>
    </row>
    <row r="10">
      <c r="A10" s="8" t="inlineStr">
        <is>
          <t xml:space="preserve">Kỳ vọng mỗi lệnh (USD)</t>
        </is>
      </c>
      <c r="B10" s="5">
        <f>AVERAGE('Nhật ký'!J2:J200)</f>
        <v>17.2</v>
      </c>
    </row>
    <row r="11">
      <c r="A11" s="8" t="inlineStr">
        <is>
          <t xml:space="preserve">Profit factor (lãi ròng)</t>
        </is>
      </c>
      <c r="B11" s="5">
        <f>SUMIF('Nhật ký'!J2:J200,"&gt;0")/-SUMIF('Nhật ký'!J2:J200,"&lt;0")</f>
        <v>1.348672</v>
      </c>
    </row>
    <row r="12">
      <c r="A12" s="8" t="inlineStr">
        <is>
          <t xml:space="preserve">Tổng Profit (MT5)</t>
        </is>
      </c>
      <c r="B12" s="5">
        <f>SUM('Nhật ký'!F2:F200)</f>
        <v>155</v>
      </c>
    </row>
    <row r="13">
      <c r="A13" s="8" t="inlineStr">
        <is>
          <t xml:space="preserve">Tổng swap</t>
        </is>
      </c>
      <c r="B13" s="5">
        <f>SUM('Nhật ký'!G2:G200)</f>
        <v>-21.25</v>
      </c>
    </row>
    <row r="14">
      <c r="A14" s="8" t="inlineStr">
        <is>
          <t xml:space="preserve">Tổng commission</t>
        </is>
      </c>
      <c r="B14" s="5">
        <f>SUM('Nhật ký'!H2:H200)</f>
        <v>0</v>
      </c>
    </row>
    <row r="15">
      <c r="A15" s="8" t="inlineStr">
        <is>
          <t xml:space="preserve">Tổng hoàn phí</t>
        </is>
      </c>
      <c r="B15" s="5">
        <f>SUM('Nhật ký'!I2:I200)</f>
        <v>38.25</v>
      </c>
    </row>
    <row r="16">
      <c r="A16" s="8" t="inlineStr">
        <is>
          <t xml:space="preserve">Lãi ròng</t>
        </is>
      </c>
      <c r="B16" s="5">
        <f>SUM('Nhật ký'!J2:J200)</f>
        <v>172</v>
      </c>
    </row>
    <row r="17">
      <c r="A17" s="8" t="inlineStr">
        <is>
          <t xml:space="preserve">Lãi ròng chưa hoàn phí</t>
        </is>
      </c>
      <c r="B17" s="5">
        <f>SUM('Nhật ký'!J2:J200)-SUM('Nhật ký'!I2:I200)</f>
        <v>133.75</v>
      </c>
    </row>
    <row r="18">
      <c r="A18" s="8" t="inlineStr">
        <is>
          <t xml:space="preserve">Spread ước tính (USD)</t>
        </is>
      </c>
      <c r="B18" s="5">
        <f>SUMIF('Nhật ký'!B2:B200,"EURUSD",'Nhật ký'!D2:D200)*B22+SUMIF('Nhật ký'!B2:B200,"XAUUSD",'Nhật ký'!D2:D200)*B23</f>
        <v>55</v>
      </c>
    </row>
    <row r="21">
      <c r="A21" s="1" t="inlineStr">
        <is>
          <t xml:space="preserve">Giả định spread (thay bằng spread thực của tài khoản)</t>
        </is>
      </c>
      <c r="B21" s="2" t="inlineStr">
        <is>
          <t xml:space="preserve">USD/lot</t>
        </is>
      </c>
    </row>
    <row r="22">
      <c r="A22" s="8" t="inlineStr">
        <is>
          <t xml:space="preserve">Spread EURUSD (USD/lot)</t>
        </is>
      </c>
      <c r="B22" s="10">
        <v>14</v>
      </c>
    </row>
    <row r="23">
      <c r="A23" s="8" t="inlineStr">
        <is>
          <t xml:space="preserve">Spread XAUUSD (USD/lot)</t>
        </is>
      </c>
      <c r="B23" s="10">
        <v>20</v>
      </c>
    </row>
    <row r="25">
      <c r="A25" s="9" t="inlineStr">
        <is>
          <t xml:space="preserve">Mẫu của Trader Có Tâm — tradercotam.com. Lãi ròng = Profit + Swap + Commission + Hoàn phí; R thực = Lãi ròng ÷ Rủi ro ban đầu.</t>
        </is>
      </c>
    </row>
  </sheetData>
  <mergeCells count="2">
    <mergeCell ref="A1:B1"/>
    <mergeCell ref="A25:B25"/>
  </mergeCells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Mẫu nhật ký giao dịch forex</dc:title>
  <dc:creator>Trader Có Tâm</dc:creator>
  <dcterms:created xsi:type="dcterms:W3CDTF">2026-10-14T00:00:00Z</dcterms:created>
</cp:coreProperties>
</file>